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86 КИПиА\ЗК СКС-218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тмц!$A$1:$AJ$59</definedName>
  </definedNames>
  <calcPr calcId="152511"/>
</workbook>
</file>

<file path=xl/calcChain.xml><?xml version="1.0" encoding="utf-8"?>
<calcChain xmlns="http://schemas.openxmlformats.org/spreadsheetml/2006/main">
  <c r="AI43" i="4" l="1"/>
  <c r="AG43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21" i="4"/>
  <c r="AG21" i="4"/>
  <c r="Z21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0" i="4"/>
  <c r="AG20" i="4"/>
  <c r="Z20" i="4"/>
  <c r="AI36" i="4" l="1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9" i="4"/>
  <c r="AG39" i="4"/>
  <c r="Z39" i="4"/>
  <c r="AI38" i="4"/>
  <c r="AG38" i="4"/>
  <c r="Z38" i="4"/>
  <c r="AI37" i="4"/>
  <c r="AG37" i="4"/>
  <c r="Z37" i="4"/>
  <c r="AI40" i="4" l="1"/>
  <c r="AG40" i="4"/>
  <c r="Z40" i="4"/>
  <c r="AI9" i="4"/>
  <c r="AG9" i="4"/>
  <c r="Z9" i="4"/>
  <c r="AI41" i="4"/>
  <c r="AG41" i="4"/>
  <c r="Z41" i="4"/>
  <c r="AI42" i="4" l="1"/>
  <c r="AG42" i="4"/>
  <c r="Z42" i="4"/>
  <c r="Z43" i="4" s="1"/>
</calcChain>
</file>

<file path=xl/sharedStrings.xml><?xml version="1.0" encoding="utf-8"?>
<sst xmlns="http://schemas.openxmlformats.org/spreadsheetml/2006/main" count="361" uniqueCount="156">
  <si>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</si>
  <si>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</si>
  <si>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</si>
  <si>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</si>
  <si>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</si>
  <si>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</si>
  <si>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</si>
  <si>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</si>
  <si>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</si>
  <si>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</si>
  <si>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</si>
  <si>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</si>
  <si>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</si>
  <si>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</si>
  <si>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</si>
  <si>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</si>
  <si>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</si>
  <si>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</si>
  <si>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</si>
  <si>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</si>
  <si>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</si>
  <si>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</si>
  <si>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</si>
  <si>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</si>
  <si>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</si>
  <si>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</si>
  <si>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</si>
  <si>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</si>
  <si>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</si>
  <si>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</si>
  <si>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</si>
  <si>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</si>
  <si>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</si>
  <si>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</si>
  <si>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</si>
  <si>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</si>
  <si>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</si>
  <si>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</si>
  <si>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</si>
  <si>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</si>
  <si>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</si>
  <si>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</si>
  <si>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</si>
  <si>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</si>
  <si>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</si>
  <si>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</si>
  <si>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</si>
  <si>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</si>
  <si>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</si>
  <si>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</si>
  <si>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</si>
  <si>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</si>
  <si>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</si>
  <si>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</si>
  <si>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</si>
  <si>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</si>
  <si>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Антонова-Овсеенко, д. 48</t>
  </si>
  <si>
    <t>СКС-2186</t>
  </si>
  <si>
    <t>26.51</t>
  </si>
  <si>
    <t>СА000041</t>
  </si>
  <si>
    <t>Счетчик 3-х фазный ПСЧ-4ТМ.05МД.05 ток 5(10)А, напряжение 3*(120-230), класс точности 0,5S/1</t>
  </si>
  <si>
    <t>ОСТ Р 52320-2005
ГОСТ Р 52322-2005
ГОСТ Р 52323-2005
ГОСТ Р 52425-2005
ИЛГШ.41152.177 ТУ</t>
  </si>
  <si>
    <t>СА000205</t>
  </si>
  <si>
    <t>Счетчик холодной воды многоструйный ''ПУЛЬСАР М'' Ду-32, Qn=6 м3/час, Тmax=50 С, исп. IP68, L=260 мм, импульсный выход — индуктивный съем данных</t>
  </si>
  <si>
    <t>ГОСТ Р 50193.1</t>
  </si>
  <si>
    <t>СБ000010</t>
  </si>
  <si>
    <t>Модуль ввода МВ110-224.8А</t>
  </si>
  <si>
    <t>ТУ 4217-016-46526536-2009</t>
  </si>
  <si>
    <t>СБ000097</t>
  </si>
  <si>
    <t>Датчик температуры ДТС-075-50М</t>
  </si>
  <si>
    <t>ГОСТ 22520-85 ГОСТ 30129-96 ГОСТ 30232-94 и ТУ 311-00225590.020-95</t>
  </si>
  <si>
    <t>СБ000147</t>
  </si>
  <si>
    <t>Термопреобразователь сопротивления ДТС125-Pr100.В2.60</t>
  </si>
  <si>
    <t>6651-2009</t>
  </si>
  <si>
    <t>СБ000182</t>
  </si>
  <si>
    <t>Вольтметр ИНС-Ф1.2.Щ3</t>
  </si>
  <si>
    <t>ТР ТС 004/2011, ТУ4221-002-46526536-2011</t>
  </si>
  <si>
    <t>СБ000367</t>
  </si>
  <si>
    <t>Преобразователь давления ПД100И-ДИ1,0-171-0,5</t>
  </si>
  <si>
    <t>ТУ 4212-002-46526536-2009</t>
  </si>
  <si>
    <t>СБ000368</t>
  </si>
  <si>
    <t>Компактный измеритель ИТП-11.КР.Н3</t>
  </si>
  <si>
    <t>ТУ 4217-032-46526536-2012</t>
  </si>
  <si>
    <t>СВ000047</t>
  </si>
  <si>
    <t>Мультиметр цифровой типа Mastech MAS838</t>
  </si>
  <si>
    <t>ГОСТ 24838-87</t>
  </si>
  <si>
    <t>СВ000372</t>
  </si>
  <si>
    <t>Мегаомметр аналоговый ЭС0202/2Г (500, 1000, 2500V) до 10 000MOm</t>
  </si>
  <si>
    <t>ГОСТ 22261-94</t>
  </si>
  <si>
    <t>СВ000458</t>
  </si>
  <si>
    <t>Устройство управления и защиты электропривода задвижки ОВЕН ПКП1И-Щ1.RS</t>
  </si>
  <si>
    <t>ГОСТ Р 50369-92</t>
  </si>
  <si>
    <t>СВ000534</t>
  </si>
  <si>
    <t>Панель оператора графическая MT8070iE</t>
  </si>
  <si>
    <t>не гостируется</t>
  </si>
  <si>
    <t>СВ000535</t>
  </si>
  <si>
    <t>Панель оператора графическая MT8150x</t>
  </si>
  <si>
    <t>СВ000600</t>
  </si>
  <si>
    <t>Датчик избыточного давления Метран 55-ДИ-515 МП-t1-0-0,16 Мпа-42-С</t>
  </si>
  <si>
    <t>Не ГОСТируется</t>
  </si>
  <si>
    <t>СВ000621</t>
  </si>
  <si>
    <t>Преобразователь измерительный САПФИР -22-ДИ-2150-02-УХЛ 3,1 вых.сигн. 0÷5 мА 1МПА питание 36В исполнение IP 54</t>
  </si>
  <si>
    <t>ГОСТ 22520-90</t>
  </si>
  <si>
    <t>СВ000646</t>
  </si>
  <si>
    <t>Панель оператора графическая ИП320</t>
  </si>
  <si>
    <t>ТУ 4032-002-46526536-2006</t>
  </si>
  <si>
    <t>СВ000681</t>
  </si>
  <si>
    <t>Приставка ПКИ-22</t>
  </si>
  <si>
    <t>ГОСТ Р 50030.4.1-2002</t>
  </si>
  <si>
    <t>СВ000702</t>
  </si>
  <si>
    <t>Блок питания БП30Б-Д3-24</t>
  </si>
  <si>
    <t>ТУ 4212-005-12334427-2003</t>
  </si>
  <si>
    <t>СВ001050</t>
  </si>
  <si>
    <t>Модуль аналогового ввода МВ110-224.2А</t>
  </si>
  <si>
    <t>ТУ 4217-018-46526536-2009</t>
  </si>
  <si>
    <t>СВ001267</t>
  </si>
  <si>
    <t>Панель оператора СМИ2</t>
  </si>
  <si>
    <t>ТУ 4217-035-46526536-2012</t>
  </si>
  <si>
    <t>СВ001882</t>
  </si>
  <si>
    <t>Амперметр ЭА 0700 200/5А</t>
  </si>
  <si>
    <t>ГОСТ 8711-93</t>
  </si>
  <si>
    <t>СВ001909</t>
  </si>
  <si>
    <t>Генератор унифицированного сигнала тока ОВЕН РЗУ-420</t>
  </si>
  <si>
    <t>ТУ 4381-001-46526536-2011</t>
  </si>
  <si>
    <t>СГ000085</t>
  </si>
  <si>
    <t>Панель оператора СП307-Р</t>
  </si>
  <si>
    <t>ГОСТ IEC 61131-2-2012</t>
  </si>
  <si>
    <t>СГ000212</t>
  </si>
  <si>
    <t>Фотодиод ФДК-155</t>
  </si>
  <si>
    <t>ГОСТ 20859-79</t>
  </si>
  <si>
    <t>СГ000278</t>
  </si>
  <si>
    <t>Модуль Simatic S7-1200 CPU 1214 C</t>
  </si>
  <si>
    <t>ISO9001</t>
  </si>
  <si>
    <t>СГ000280</t>
  </si>
  <si>
    <t>Коммутатор DVS фирмы Delta</t>
  </si>
  <si>
    <t>СГ000288</t>
  </si>
  <si>
    <t>Коммутатор не управляемый D-Link 1008/Е</t>
  </si>
  <si>
    <t>СГ000320</t>
  </si>
  <si>
    <t>Тумблер МТS-102 ON-ON 3A 250VAC 6A 125VAC</t>
  </si>
  <si>
    <t>ТУ У31.2-00216875-127:2009</t>
  </si>
  <si>
    <t>СГ000348</t>
  </si>
  <si>
    <t>Реле времени РВ 235 0,25-3,5 с</t>
  </si>
  <si>
    <t>ISO 9001 ГОСТ 17523-79(85)</t>
  </si>
  <si>
    <t>СГ000412</t>
  </si>
  <si>
    <t>GSM модем ''Пульсар'' исполнение на DIN-рейку, GPRS+CSD, RS232, RS485? TCP/IP клиент/сервер, защита от зависания (внешний микроконтроллер)</t>
  </si>
  <si>
    <t>СГ000916</t>
  </si>
  <si>
    <t>Реле тепловое РТИ 1316 9-13 А</t>
  </si>
  <si>
    <t>ГОСТ 2.767-89</t>
  </si>
  <si>
    <t>СГ001129</t>
  </si>
  <si>
    <t>Реле времени РВ-248/220</t>
  </si>
  <si>
    <t>СГ001139</t>
  </si>
  <si>
    <t>Реле РП-256-220В</t>
  </si>
  <si>
    <t>ГОСТ 17523-85</t>
  </si>
  <si>
    <t>СГ001189</t>
  </si>
  <si>
    <t>Блок питания БП15Б-Д2-12</t>
  </si>
  <si>
    <t>ТУ 4354-005-46526536-2006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</si>
</sst>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4"/>
  <sheetViews>
    <sheetView tabSelected="1" view="pageBreakPreview" zoomScale="86" zoomScaleNormal="86" zoomScaleSheetLayoutView="86" workbookViewId="0">
      <selection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4" t="s">
        <v>57</v>
      </c>
      <c r="F3" s="44"/>
      <c r="G3" s="44"/>
      <c r="H3" s="44"/>
      <c r="I3" s="44"/>
      <c r="J3" s="44"/>
      <c r="K3" s="44"/>
      <c r="L3" s="4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45"/>
      <c r="F4" s="45"/>
      <c r="G4" s="45"/>
      <c r="H4" s="45"/>
      <c r="I4" s="45"/>
      <c r="J4" s="45"/>
      <c r="K4" s="45"/>
      <c r="L4" s="45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45"/>
      <c r="F5" s="45"/>
      <c r="G5" s="45"/>
      <c r="H5" s="45"/>
      <c r="I5" s="45"/>
      <c r="J5" s="45"/>
      <c r="K5" s="45"/>
      <c r="L5" s="45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48" t="s">
        <v>53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1"/>
      <c r="Z7" s="1"/>
      <c r="AA7" s="50" t="s">
        <v>10</v>
      </c>
      <c r="AB7" s="50"/>
      <c r="AC7" s="50"/>
      <c r="AD7" s="50"/>
      <c r="AE7" s="50"/>
      <c r="AF7" s="50"/>
      <c r="AG7" s="50"/>
      <c r="AH7" s="50"/>
      <c r="AI7" s="50"/>
      <c r="AJ7" s="50"/>
    </row>
    <row r="8" spans="1:36" ht="96.75" customHeight="1" x14ac:dyDescent="0.2">
      <c r="A8" s="2" t="s">
        <v>0</v>
      </c>
      <c r="B8" s="34" t="s">
        <v>52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51</v>
      </c>
      <c r="AD8" s="5" t="s">
        <v>2</v>
      </c>
      <c r="AE8" s="5" t="s">
        <v>3</v>
      </c>
      <c r="AF8" s="5" t="s">
        <v>34</v>
      </c>
      <c r="AG8" s="5" t="s">
        <v>49</v>
      </c>
      <c r="AH8" s="5" t="s">
        <v>35</v>
      </c>
      <c r="AI8" s="5" t="s">
        <v>50</v>
      </c>
      <c r="AJ8" s="5" t="s">
        <v>28</v>
      </c>
    </row>
    <row r="9" spans="1:36" ht="63.75" x14ac:dyDescent="0.2">
      <c r="A9" s="36">
        <v>1</v>
      </c>
      <c r="B9" s="37">
        <v>1</v>
      </c>
      <c r="C9" s="42" t="s">
        <v>58</v>
      </c>
      <c r="D9" s="42" t="s">
        <v>58</v>
      </c>
      <c r="E9" s="36" t="s">
        <v>59</v>
      </c>
      <c r="F9" s="38" t="s">
        <v>60</v>
      </c>
      <c r="G9" s="36" t="s">
        <v>61</v>
      </c>
      <c r="H9" s="36" t="s">
        <v>55</v>
      </c>
      <c r="I9" s="36" t="s">
        <v>47</v>
      </c>
      <c r="J9" s="36" t="s">
        <v>47</v>
      </c>
      <c r="K9" s="39" t="s">
        <v>56</v>
      </c>
      <c r="L9" s="36">
        <v>8</v>
      </c>
      <c r="M9" s="36"/>
      <c r="N9" s="36"/>
      <c r="O9" s="36"/>
      <c r="P9" s="36"/>
      <c r="Q9" s="36"/>
      <c r="R9" s="36"/>
      <c r="S9" s="36"/>
      <c r="T9" s="36">
        <v>8</v>
      </c>
      <c r="U9" s="36"/>
      <c r="V9" s="36"/>
      <c r="W9" s="36"/>
      <c r="X9" s="40"/>
      <c r="Y9" s="41">
        <v>16197.7</v>
      </c>
      <c r="Z9" s="33">
        <f t="shared" ref="Z9:Z40" si="0">Y9*L9</f>
        <v>129581.6</v>
      </c>
      <c r="AA9" s="52"/>
      <c r="AB9" s="52"/>
      <c r="AC9" s="52"/>
      <c r="AD9" s="52"/>
      <c r="AE9" s="52"/>
      <c r="AF9" s="55"/>
      <c r="AG9" s="55">
        <f t="shared" ref="AG9:AG40" si="1">AF9*L9</f>
        <v>0</v>
      </c>
      <c r="AH9" s="55"/>
      <c r="AI9" s="55">
        <f t="shared" ref="AI9:AI40" si="2">AH9*L9</f>
        <v>0</v>
      </c>
      <c r="AJ9" s="52"/>
    </row>
    <row r="10" spans="1:36" ht="102" x14ac:dyDescent="0.2">
      <c r="A10" s="36">
        <v>2</v>
      </c>
      <c r="B10" s="37">
        <v>1</v>
      </c>
      <c r="C10" s="42" t="s">
        <v>58</v>
      </c>
      <c r="D10" s="42" t="s">
        <v>58</v>
      </c>
      <c r="E10" s="36" t="s">
        <v>62</v>
      </c>
      <c r="F10" s="38" t="s">
        <v>63</v>
      </c>
      <c r="G10" s="36" t="s">
        <v>64</v>
      </c>
      <c r="H10" s="36" t="s">
        <v>55</v>
      </c>
      <c r="I10" s="36" t="s">
        <v>47</v>
      </c>
      <c r="J10" s="36" t="s">
        <v>47</v>
      </c>
      <c r="K10" s="39" t="s">
        <v>56</v>
      </c>
      <c r="L10" s="36">
        <v>4</v>
      </c>
      <c r="M10" s="36"/>
      <c r="N10" s="36"/>
      <c r="O10" s="36"/>
      <c r="P10" s="36"/>
      <c r="Q10" s="36"/>
      <c r="R10" s="36"/>
      <c r="S10" s="36"/>
      <c r="T10" s="36">
        <v>1</v>
      </c>
      <c r="U10" s="36"/>
      <c r="V10" s="36">
        <v>3</v>
      </c>
      <c r="W10" s="36"/>
      <c r="X10" s="40"/>
      <c r="Y10" s="41">
        <v>14456.54</v>
      </c>
      <c r="Z10" s="33">
        <f t="shared" si="0"/>
        <v>57826.16</v>
      </c>
      <c r="AA10" s="52"/>
      <c r="AB10" s="52"/>
      <c r="AC10" s="52"/>
      <c r="AD10" s="52"/>
      <c r="AE10" s="52"/>
      <c r="AF10" s="55"/>
      <c r="AG10" s="55">
        <f t="shared" si="1"/>
        <v>0</v>
      </c>
      <c r="AH10" s="55"/>
      <c r="AI10" s="55">
        <f t="shared" si="2"/>
        <v>0</v>
      </c>
      <c r="AJ10" s="52"/>
    </row>
    <row r="11" spans="1:36" ht="38.25" x14ac:dyDescent="0.2">
      <c r="A11" s="36">
        <v>3</v>
      </c>
      <c r="B11" s="37">
        <v>1</v>
      </c>
      <c r="C11" s="42" t="s">
        <v>58</v>
      </c>
      <c r="D11" s="42" t="s">
        <v>58</v>
      </c>
      <c r="E11" s="36" t="s">
        <v>65</v>
      </c>
      <c r="F11" s="38" t="s">
        <v>66</v>
      </c>
      <c r="G11" s="36" t="s">
        <v>67</v>
      </c>
      <c r="H11" s="36" t="s">
        <v>55</v>
      </c>
      <c r="I11" s="36" t="s">
        <v>47</v>
      </c>
      <c r="J11" s="36" t="s">
        <v>47</v>
      </c>
      <c r="K11" s="39" t="s">
        <v>56</v>
      </c>
      <c r="L11" s="36">
        <v>6</v>
      </c>
      <c r="M11" s="36"/>
      <c r="N11" s="36"/>
      <c r="O11" s="36"/>
      <c r="P11" s="36"/>
      <c r="Q11" s="36"/>
      <c r="R11" s="36"/>
      <c r="S11" s="36"/>
      <c r="T11" s="36">
        <v>6</v>
      </c>
      <c r="U11" s="36"/>
      <c r="V11" s="36"/>
      <c r="W11" s="36"/>
      <c r="X11" s="40"/>
      <c r="Y11" s="41">
        <v>9354.4699999999993</v>
      </c>
      <c r="Z11" s="33">
        <f t="shared" si="0"/>
        <v>56126.819999999992</v>
      </c>
      <c r="AA11" s="52"/>
      <c r="AB11" s="52"/>
      <c r="AC11" s="52"/>
      <c r="AD11" s="52"/>
      <c r="AE11" s="52"/>
      <c r="AF11" s="55"/>
      <c r="AG11" s="55">
        <f t="shared" si="1"/>
        <v>0</v>
      </c>
      <c r="AH11" s="55"/>
      <c r="AI11" s="55">
        <f t="shared" si="2"/>
        <v>0</v>
      </c>
      <c r="AJ11" s="52"/>
    </row>
    <row r="12" spans="1:36" ht="51" x14ac:dyDescent="0.2">
      <c r="A12" s="36">
        <v>4</v>
      </c>
      <c r="B12" s="37">
        <v>1</v>
      </c>
      <c r="C12" s="42" t="s">
        <v>58</v>
      </c>
      <c r="D12" s="42" t="s">
        <v>58</v>
      </c>
      <c r="E12" s="36" t="s">
        <v>68</v>
      </c>
      <c r="F12" s="38" t="s">
        <v>69</v>
      </c>
      <c r="G12" s="36" t="s">
        <v>70</v>
      </c>
      <c r="H12" s="36" t="s">
        <v>55</v>
      </c>
      <c r="I12" s="36" t="s">
        <v>47</v>
      </c>
      <c r="J12" s="36" t="s">
        <v>47</v>
      </c>
      <c r="K12" s="39" t="s">
        <v>56</v>
      </c>
      <c r="L12" s="36">
        <v>10</v>
      </c>
      <c r="M12" s="36"/>
      <c r="N12" s="36"/>
      <c r="O12" s="36"/>
      <c r="P12" s="36"/>
      <c r="Q12" s="36"/>
      <c r="R12" s="36"/>
      <c r="S12" s="36"/>
      <c r="T12" s="36">
        <v>4</v>
      </c>
      <c r="U12" s="36"/>
      <c r="V12" s="36">
        <v>6</v>
      </c>
      <c r="W12" s="36"/>
      <c r="X12" s="40"/>
      <c r="Y12" s="41">
        <v>1928.92</v>
      </c>
      <c r="Z12" s="33">
        <f t="shared" si="0"/>
        <v>19289.2</v>
      </c>
      <c r="AA12" s="52"/>
      <c r="AB12" s="52"/>
      <c r="AC12" s="52"/>
      <c r="AD12" s="52"/>
      <c r="AE12" s="52"/>
      <c r="AF12" s="55"/>
      <c r="AG12" s="55">
        <f t="shared" si="1"/>
        <v>0</v>
      </c>
      <c r="AH12" s="55"/>
      <c r="AI12" s="55">
        <f t="shared" si="2"/>
        <v>0</v>
      </c>
      <c r="AJ12" s="52"/>
    </row>
    <row r="13" spans="1:36" ht="38.25" x14ac:dyDescent="0.2">
      <c r="A13" s="36">
        <v>5</v>
      </c>
      <c r="B13" s="37">
        <v>1</v>
      </c>
      <c r="C13" s="42" t="s">
        <v>58</v>
      </c>
      <c r="D13" s="42" t="s">
        <v>58</v>
      </c>
      <c r="E13" s="36" t="s">
        <v>71</v>
      </c>
      <c r="F13" s="38" t="s">
        <v>72</v>
      </c>
      <c r="G13" s="36" t="s">
        <v>73</v>
      </c>
      <c r="H13" s="36" t="s">
        <v>55</v>
      </c>
      <c r="I13" s="36" t="s">
        <v>47</v>
      </c>
      <c r="J13" s="36" t="s">
        <v>47</v>
      </c>
      <c r="K13" s="39" t="s">
        <v>56</v>
      </c>
      <c r="L13" s="36">
        <v>2</v>
      </c>
      <c r="M13" s="36"/>
      <c r="N13" s="36"/>
      <c r="O13" s="36"/>
      <c r="P13" s="36"/>
      <c r="Q13" s="36"/>
      <c r="R13" s="36"/>
      <c r="S13" s="36"/>
      <c r="T13" s="36">
        <v>2</v>
      </c>
      <c r="U13" s="36"/>
      <c r="V13" s="36"/>
      <c r="W13" s="36"/>
      <c r="X13" s="40"/>
      <c r="Y13" s="41">
        <v>1526.51</v>
      </c>
      <c r="Z13" s="33">
        <f t="shared" si="0"/>
        <v>3053.02</v>
      </c>
      <c r="AA13" s="52"/>
      <c r="AB13" s="52"/>
      <c r="AC13" s="52"/>
      <c r="AD13" s="52"/>
      <c r="AE13" s="52"/>
      <c r="AF13" s="55"/>
      <c r="AG13" s="55">
        <f t="shared" si="1"/>
        <v>0</v>
      </c>
      <c r="AH13" s="55"/>
      <c r="AI13" s="55">
        <f t="shared" si="2"/>
        <v>0</v>
      </c>
      <c r="AJ13" s="52"/>
    </row>
    <row r="14" spans="1:36" ht="38.25" x14ac:dyDescent="0.2">
      <c r="A14" s="36">
        <v>6</v>
      </c>
      <c r="B14" s="37">
        <v>1</v>
      </c>
      <c r="C14" s="42" t="s">
        <v>58</v>
      </c>
      <c r="D14" s="42" t="s">
        <v>58</v>
      </c>
      <c r="E14" s="36" t="s">
        <v>74</v>
      </c>
      <c r="F14" s="38" t="s">
        <v>75</v>
      </c>
      <c r="G14" s="36" t="s">
        <v>76</v>
      </c>
      <c r="H14" s="36" t="s">
        <v>55</v>
      </c>
      <c r="I14" s="36" t="s">
        <v>47</v>
      </c>
      <c r="J14" s="36" t="s">
        <v>47</v>
      </c>
      <c r="K14" s="39" t="s">
        <v>56</v>
      </c>
      <c r="L14" s="36">
        <v>3</v>
      </c>
      <c r="M14" s="36"/>
      <c r="N14" s="36"/>
      <c r="O14" s="36"/>
      <c r="P14" s="36"/>
      <c r="Q14" s="36"/>
      <c r="R14" s="36"/>
      <c r="S14" s="36"/>
      <c r="T14" s="36">
        <v>3</v>
      </c>
      <c r="U14" s="36"/>
      <c r="V14" s="36"/>
      <c r="W14" s="36"/>
      <c r="X14" s="40"/>
      <c r="Y14" s="41">
        <v>4317.53</v>
      </c>
      <c r="Z14" s="33">
        <f t="shared" si="0"/>
        <v>12952.59</v>
      </c>
      <c r="AA14" s="52"/>
      <c r="AB14" s="52"/>
      <c r="AC14" s="52"/>
      <c r="AD14" s="52"/>
      <c r="AE14" s="52"/>
      <c r="AF14" s="55"/>
      <c r="AG14" s="55">
        <f t="shared" si="1"/>
        <v>0</v>
      </c>
      <c r="AH14" s="55"/>
      <c r="AI14" s="55">
        <f t="shared" si="2"/>
        <v>0</v>
      </c>
      <c r="AJ14" s="52"/>
    </row>
    <row r="15" spans="1:36" ht="38.25" x14ac:dyDescent="0.2">
      <c r="A15" s="36">
        <v>7</v>
      </c>
      <c r="B15" s="37">
        <v>1</v>
      </c>
      <c r="C15" s="42" t="s">
        <v>58</v>
      </c>
      <c r="D15" s="42" t="s">
        <v>58</v>
      </c>
      <c r="E15" s="36" t="s">
        <v>77</v>
      </c>
      <c r="F15" s="38" t="s">
        <v>78</v>
      </c>
      <c r="G15" s="36" t="s">
        <v>79</v>
      </c>
      <c r="H15" s="36" t="s">
        <v>55</v>
      </c>
      <c r="I15" s="36" t="s">
        <v>47</v>
      </c>
      <c r="J15" s="36" t="s">
        <v>47</v>
      </c>
      <c r="K15" s="39" t="s">
        <v>56</v>
      </c>
      <c r="L15" s="36">
        <v>2</v>
      </c>
      <c r="M15" s="36"/>
      <c r="N15" s="36"/>
      <c r="O15" s="36"/>
      <c r="P15" s="36"/>
      <c r="Q15" s="36"/>
      <c r="R15" s="36"/>
      <c r="S15" s="36"/>
      <c r="T15" s="36">
        <v>2</v>
      </c>
      <c r="U15" s="36"/>
      <c r="V15" s="36"/>
      <c r="W15" s="36"/>
      <c r="X15" s="40"/>
      <c r="Y15" s="41">
        <v>8069.35</v>
      </c>
      <c r="Z15" s="33">
        <f t="shared" si="0"/>
        <v>16138.7</v>
      </c>
      <c r="AA15" s="52"/>
      <c r="AB15" s="52"/>
      <c r="AC15" s="52"/>
      <c r="AD15" s="52"/>
      <c r="AE15" s="52"/>
      <c r="AF15" s="55"/>
      <c r="AG15" s="55">
        <f t="shared" si="1"/>
        <v>0</v>
      </c>
      <c r="AH15" s="55"/>
      <c r="AI15" s="55">
        <f t="shared" si="2"/>
        <v>0</v>
      </c>
      <c r="AJ15" s="52"/>
    </row>
    <row r="16" spans="1:36" ht="38.25" x14ac:dyDescent="0.2">
      <c r="A16" s="36">
        <v>8</v>
      </c>
      <c r="B16" s="37">
        <v>1</v>
      </c>
      <c r="C16" s="42" t="s">
        <v>58</v>
      </c>
      <c r="D16" s="42" t="s">
        <v>58</v>
      </c>
      <c r="E16" s="36" t="s">
        <v>80</v>
      </c>
      <c r="F16" s="38" t="s">
        <v>81</v>
      </c>
      <c r="G16" s="36" t="s">
        <v>82</v>
      </c>
      <c r="H16" s="36" t="s">
        <v>55</v>
      </c>
      <c r="I16" s="36" t="s">
        <v>47</v>
      </c>
      <c r="J16" s="36" t="s">
        <v>47</v>
      </c>
      <c r="K16" s="39" t="s">
        <v>56</v>
      </c>
      <c r="L16" s="36">
        <v>2</v>
      </c>
      <c r="M16" s="36"/>
      <c r="N16" s="36"/>
      <c r="O16" s="36"/>
      <c r="P16" s="36"/>
      <c r="Q16" s="36"/>
      <c r="R16" s="36"/>
      <c r="S16" s="36"/>
      <c r="T16" s="36">
        <v>2</v>
      </c>
      <c r="U16" s="36"/>
      <c r="V16" s="36"/>
      <c r="W16" s="36"/>
      <c r="X16" s="40"/>
      <c r="Y16" s="41">
        <v>3785.23</v>
      </c>
      <c r="Z16" s="33">
        <f t="shared" si="0"/>
        <v>7570.46</v>
      </c>
      <c r="AA16" s="52"/>
      <c r="AB16" s="52"/>
      <c r="AC16" s="52"/>
      <c r="AD16" s="52"/>
      <c r="AE16" s="52"/>
      <c r="AF16" s="55"/>
      <c r="AG16" s="55">
        <f t="shared" si="1"/>
        <v>0</v>
      </c>
      <c r="AH16" s="55"/>
      <c r="AI16" s="55">
        <f t="shared" si="2"/>
        <v>0</v>
      </c>
      <c r="AJ16" s="52"/>
    </row>
    <row r="17" spans="1:36" ht="38.25" x14ac:dyDescent="0.2">
      <c r="A17" s="36">
        <v>9</v>
      </c>
      <c r="B17" s="37">
        <v>1</v>
      </c>
      <c r="C17" s="42" t="s">
        <v>58</v>
      </c>
      <c r="D17" s="42" t="s">
        <v>58</v>
      </c>
      <c r="E17" s="36" t="s">
        <v>83</v>
      </c>
      <c r="F17" s="38" t="s">
        <v>84</v>
      </c>
      <c r="G17" s="36" t="s">
        <v>85</v>
      </c>
      <c r="H17" s="36" t="s">
        <v>55</v>
      </c>
      <c r="I17" s="36" t="s">
        <v>47</v>
      </c>
      <c r="J17" s="36" t="s">
        <v>47</v>
      </c>
      <c r="K17" s="39" t="s">
        <v>56</v>
      </c>
      <c r="L17" s="36">
        <v>1</v>
      </c>
      <c r="M17" s="36"/>
      <c r="N17" s="36"/>
      <c r="O17" s="36"/>
      <c r="P17" s="36"/>
      <c r="Q17" s="36"/>
      <c r="R17" s="36"/>
      <c r="S17" s="36"/>
      <c r="T17" s="36">
        <v>1</v>
      </c>
      <c r="U17" s="36"/>
      <c r="V17" s="36"/>
      <c r="W17" s="36"/>
      <c r="X17" s="40"/>
      <c r="Y17" s="41">
        <v>1510.56</v>
      </c>
      <c r="Z17" s="33">
        <f t="shared" si="0"/>
        <v>1510.56</v>
      </c>
      <c r="AA17" s="52"/>
      <c r="AB17" s="52"/>
      <c r="AC17" s="52"/>
      <c r="AD17" s="52"/>
      <c r="AE17" s="52"/>
      <c r="AF17" s="55"/>
      <c r="AG17" s="55">
        <f t="shared" si="1"/>
        <v>0</v>
      </c>
      <c r="AH17" s="55"/>
      <c r="AI17" s="55">
        <f t="shared" si="2"/>
        <v>0</v>
      </c>
      <c r="AJ17" s="52"/>
    </row>
    <row r="18" spans="1:36" ht="51" x14ac:dyDescent="0.2">
      <c r="A18" s="36">
        <v>10</v>
      </c>
      <c r="B18" s="37">
        <v>1</v>
      </c>
      <c r="C18" s="42" t="s">
        <v>58</v>
      </c>
      <c r="D18" s="42" t="s">
        <v>58</v>
      </c>
      <c r="E18" s="36" t="s">
        <v>86</v>
      </c>
      <c r="F18" s="38" t="s">
        <v>87</v>
      </c>
      <c r="G18" s="36" t="s">
        <v>88</v>
      </c>
      <c r="H18" s="36" t="s">
        <v>55</v>
      </c>
      <c r="I18" s="36" t="s">
        <v>47</v>
      </c>
      <c r="J18" s="36" t="s">
        <v>47</v>
      </c>
      <c r="K18" s="39" t="s">
        <v>56</v>
      </c>
      <c r="L18" s="36">
        <v>1</v>
      </c>
      <c r="M18" s="36"/>
      <c r="N18" s="36"/>
      <c r="O18" s="36"/>
      <c r="P18" s="36"/>
      <c r="Q18" s="36"/>
      <c r="R18" s="36"/>
      <c r="S18" s="36"/>
      <c r="T18" s="36">
        <v>1</v>
      </c>
      <c r="U18" s="36"/>
      <c r="V18" s="36"/>
      <c r="W18" s="36"/>
      <c r="X18" s="40"/>
      <c r="Y18" s="41">
        <v>31211.21</v>
      </c>
      <c r="Z18" s="33">
        <f t="shared" si="0"/>
        <v>31211.21</v>
      </c>
      <c r="AA18" s="52"/>
      <c r="AB18" s="52"/>
      <c r="AC18" s="52"/>
      <c r="AD18" s="52"/>
      <c r="AE18" s="52"/>
      <c r="AF18" s="55"/>
      <c r="AG18" s="55">
        <f t="shared" si="1"/>
        <v>0</v>
      </c>
      <c r="AH18" s="55"/>
      <c r="AI18" s="55">
        <f t="shared" si="2"/>
        <v>0</v>
      </c>
      <c r="AJ18" s="52"/>
    </row>
    <row r="19" spans="1:36" ht="63.75" x14ac:dyDescent="0.2">
      <c r="A19" s="36">
        <v>11</v>
      </c>
      <c r="B19" s="37">
        <v>1</v>
      </c>
      <c r="C19" s="42" t="s">
        <v>58</v>
      </c>
      <c r="D19" s="42" t="s">
        <v>58</v>
      </c>
      <c r="E19" s="36" t="s">
        <v>89</v>
      </c>
      <c r="F19" s="38" t="s">
        <v>90</v>
      </c>
      <c r="G19" s="36" t="s">
        <v>91</v>
      </c>
      <c r="H19" s="36" t="s">
        <v>55</v>
      </c>
      <c r="I19" s="36" t="s">
        <v>47</v>
      </c>
      <c r="J19" s="36" t="s">
        <v>47</v>
      </c>
      <c r="K19" s="39" t="s">
        <v>56</v>
      </c>
      <c r="L19" s="36">
        <v>5</v>
      </c>
      <c r="M19" s="36"/>
      <c r="N19" s="36"/>
      <c r="O19" s="36"/>
      <c r="P19" s="36"/>
      <c r="Q19" s="36"/>
      <c r="R19" s="36"/>
      <c r="S19" s="36"/>
      <c r="T19" s="36">
        <v>2</v>
      </c>
      <c r="U19" s="36"/>
      <c r="V19" s="36">
        <v>3</v>
      </c>
      <c r="W19" s="36"/>
      <c r="X19" s="40"/>
      <c r="Y19" s="41">
        <v>12002.6</v>
      </c>
      <c r="Z19" s="33">
        <f t="shared" si="0"/>
        <v>60013</v>
      </c>
      <c r="AA19" s="52"/>
      <c r="AB19" s="52"/>
      <c r="AC19" s="52"/>
      <c r="AD19" s="52"/>
      <c r="AE19" s="52"/>
      <c r="AF19" s="55"/>
      <c r="AG19" s="55">
        <f t="shared" si="1"/>
        <v>0</v>
      </c>
      <c r="AH19" s="55"/>
      <c r="AI19" s="55">
        <f t="shared" si="2"/>
        <v>0</v>
      </c>
      <c r="AJ19" s="52"/>
    </row>
    <row r="20" spans="1:36" ht="38.25" x14ac:dyDescent="0.2">
      <c r="A20" s="36">
        <v>12</v>
      </c>
      <c r="B20" s="37">
        <v>1</v>
      </c>
      <c r="C20" s="42" t="s">
        <v>58</v>
      </c>
      <c r="D20" s="42" t="s">
        <v>58</v>
      </c>
      <c r="E20" s="36" t="s">
        <v>92</v>
      </c>
      <c r="F20" s="38" t="s">
        <v>93</v>
      </c>
      <c r="G20" s="36" t="s">
        <v>94</v>
      </c>
      <c r="H20" s="36" t="s">
        <v>55</v>
      </c>
      <c r="I20" s="36" t="s">
        <v>47</v>
      </c>
      <c r="J20" s="36" t="s">
        <v>47</v>
      </c>
      <c r="K20" s="39" t="s">
        <v>56</v>
      </c>
      <c r="L20" s="36">
        <v>2</v>
      </c>
      <c r="M20" s="36"/>
      <c r="N20" s="36"/>
      <c r="O20" s="36"/>
      <c r="P20" s="36"/>
      <c r="Q20" s="36"/>
      <c r="R20" s="36"/>
      <c r="S20" s="36"/>
      <c r="T20" s="36">
        <v>2</v>
      </c>
      <c r="U20" s="36"/>
      <c r="V20" s="36"/>
      <c r="W20" s="36"/>
      <c r="X20" s="40"/>
      <c r="Y20" s="41">
        <v>38512.17</v>
      </c>
      <c r="Z20" s="33">
        <f t="shared" ref="Z20:Z31" si="3">Y20*L20</f>
        <v>77024.34</v>
      </c>
      <c r="AA20" s="52"/>
      <c r="AB20" s="52"/>
      <c r="AC20" s="52"/>
      <c r="AD20" s="52"/>
      <c r="AE20" s="52"/>
      <c r="AF20" s="55"/>
      <c r="AG20" s="55">
        <f t="shared" ref="AG20:AG31" si="4">AF20*L20</f>
        <v>0</v>
      </c>
      <c r="AH20" s="55"/>
      <c r="AI20" s="55">
        <f t="shared" ref="AI20:AI31" si="5">AH20*L20</f>
        <v>0</v>
      </c>
      <c r="AJ20" s="52"/>
    </row>
    <row r="21" spans="1:36" ht="38.25" x14ac:dyDescent="0.2">
      <c r="A21" s="36">
        <v>13</v>
      </c>
      <c r="B21" s="37">
        <v>1</v>
      </c>
      <c r="C21" s="42" t="s">
        <v>58</v>
      </c>
      <c r="D21" s="42" t="s">
        <v>58</v>
      </c>
      <c r="E21" s="36" t="s">
        <v>95</v>
      </c>
      <c r="F21" s="38" t="s">
        <v>96</v>
      </c>
      <c r="G21" s="36" t="s">
        <v>94</v>
      </c>
      <c r="H21" s="36" t="s">
        <v>55</v>
      </c>
      <c r="I21" s="36" t="s">
        <v>47</v>
      </c>
      <c r="J21" s="36" t="s">
        <v>47</v>
      </c>
      <c r="K21" s="39" t="s">
        <v>56</v>
      </c>
      <c r="L21" s="36">
        <v>1</v>
      </c>
      <c r="M21" s="36"/>
      <c r="N21" s="36"/>
      <c r="O21" s="36"/>
      <c r="P21" s="36"/>
      <c r="Q21" s="36"/>
      <c r="R21" s="36"/>
      <c r="S21" s="36"/>
      <c r="T21" s="36">
        <v>1</v>
      </c>
      <c r="U21" s="36"/>
      <c r="V21" s="36"/>
      <c r="W21" s="36"/>
      <c r="X21" s="40"/>
      <c r="Y21" s="41">
        <v>112909.54</v>
      </c>
      <c r="Z21" s="33">
        <f t="shared" ref="Z21" si="6">Y21*L21</f>
        <v>112909.54</v>
      </c>
      <c r="AA21" s="52"/>
      <c r="AB21" s="52"/>
      <c r="AC21" s="52"/>
      <c r="AD21" s="52"/>
      <c r="AE21" s="52"/>
      <c r="AF21" s="55"/>
      <c r="AG21" s="55">
        <f t="shared" ref="AG21" si="7">AF21*L21</f>
        <v>0</v>
      </c>
      <c r="AH21" s="55"/>
      <c r="AI21" s="55">
        <f t="shared" ref="AI21" si="8">AH21*L21</f>
        <v>0</v>
      </c>
      <c r="AJ21" s="52"/>
    </row>
    <row r="22" spans="1:36" ht="51" x14ac:dyDescent="0.2">
      <c r="A22" s="36">
        <v>14</v>
      </c>
      <c r="B22" s="37">
        <v>1</v>
      </c>
      <c r="C22" s="42" t="s">
        <v>58</v>
      </c>
      <c r="D22" s="42" t="s">
        <v>58</v>
      </c>
      <c r="E22" s="36" t="s">
        <v>97</v>
      </c>
      <c r="F22" s="38" t="s">
        <v>98</v>
      </c>
      <c r="G22" s="36" t="s">
        <v>99</v>
      </c>
      <c r="H22" s="36" t="s">
        <v>55</v>
      </c>
      <c r="I22" s="36" t="s">
        <v>47</v>
      </c>
      <c r="J22" s="36" t="s">
        <v>47</v>
      </c>
      <c r="K22" s="39" t="s">
        <v>56</v>
      </c>
      <c r="L22" s="36">
        <v>1</v>
      </c>
      <c r="M22" s="36"/>
      <c r="N22" s="36"/>
      <c r="O22" s="36"/>
      <c r="P22" s="36"/>
      <c r="Q22" s="36"/>
      <c r="R22" s="36"/>
      <c r="S22" s="36"/>
      <c r="T22" s="36">
        <v>1</v>
      </c>
      <c r="U22" s="36"/>
      <c r="V22" s="36"/>
      <c r="W22" s="36"/>
      <c r="X22" s="40"/>
      <c r="Y22" s="41">
        <v>21578.560000000001</v>
      </c>
      <c r="Z22" s="33">
        <f t="shared" si="3"/>
        <v>21578.560000000001</v>
      </c>
      <c r="AA22" s="52"/>
      <c r="AB22" s="52"/>
      <c r="AC22" s="52"/>
      <c r="AD22" s="52"/>
      <c r="AE22" s="52"/>
      <c r="AF22" s="55"/>
      <c r="AG22" s="55">
        <f t="shared" si="4"/>
        <v>0</v>
      </c>
      <c r="AH22" s="55"/>
      <c r="AI22" s="55">
        <f t="shared" si="5"/>
        <v>0</v>
      </c>
      <c r="AJ22" s="52"/>
    </row>
    <row r="23" spans="1:36" ht="76.5" x14ac:dyDescent="0.2">
      <c r="A23" s="36">
        <v>15</v>
      </c>
      <c r="B23" s="37">
        <v>1</v>
      </c>
      <c r="C23" s="42" t="s">
        <v>58</v>
      </c>
      <c r="D23" s="42" t="s">
        <v>58</v>
      </c>
      <c r="E23" s="36" t="s">
        <v>100</v>
      </c>
      <c r="F23" s="38" t="s">
        <v>101</v>
      </c>
      <c r="G23" s="36" t="s">
        <v>102</v>
      </c>
      <c r="H23" s="36" t="s">
        <v>55</v>
      </c>
      <c r="I23" s="36" t="s">
        <v>47</v>
      </c>
      <c r="J23" s="36" t="s">
        <v>47</v>
      </c>
      <c r="K23" s="39" t="s">
        <v>56</v>
      </c>
      <c r="L23" s="36">
        <v>1</v>
      </c>
      <c r="M23" s="36"/>
      <c r="N23" s="36"/>
      <c r="O23" s="36"/>
      <c r="P23" s="36"/>
      <c r="Q23" s="36"/>
      <c r="R23" s="36"/>
      <c r="S23" s="36"/>
      <c r="T23" s="36">
        <v>1</v>
      </c>
      <c r="U23" s="36"/>
      <c r="V23" s="36"/>
      <c r="W23" s="36"/>
      <c r="X23" s="40"/>
      <c r="Y23" s="41">
        <v>47384.4</v>
      </c>
      <c r="Z23" s="33">
        <f t="shared" si="3"/>
        <v>47384.4</v>
      </c>
      <c r="AA23" s="52"/>
      <c r="AB23" s="52"/>
      <c r="AC23" s="52"/>
      <c r="AD23" s="52"/>
      <c r="AE23" s="52"/>
      <c r="AF23" s="55"/>
      <c r="AG23" s="55">
        <f t="shared" si="4"/>
        <v>0</v>
      </c>
      <c r="AH23" s="55"/>
      <c r="AI23" s="55">
        <f t="shared" si="5"/>
        <v>0</v>
      </c>
      <c r="AJ23" s="52"/>
    </row>
    <row r="24" spans="1:36" ht="38.25" x14ac:dyDescent="0.2">
      <c r="A24" s="36">
        <v>16</v>
      </c>
      <c r="B24" s="37">
        <v>1</v>
      </c>
      <c r="C24" s="42" t="s">
        <v>58</v>
      </c>
      <c r="D24" s="42" t="s">
        <v>58</v>
      </c>
      <c r="E24" s="36" t="s">
        <v>103</v>
      </c>
      <c r="F24" s="38" t="s">
        <v>104</v>
      </c>
      <c r="G24" s="36" t="s">
        <v>105</v>
      </c>
      <c r="H24" s="36" t="s">
        <v>55</v>
      </c>
      <c r="I24" s="36" t="s">
        <v>47</v>
      </c>
      <c r="J24" s="36" t="s">
        <v>47</v>
      </c>
      <c r="K24" s="39" t="s">
        <v>56</v>
      </c>
      <c r="L24" s="36">
        <v>2</v>
      </c>
      <c r="M24" s="36"/>
      <c r="N24" s="36"/>
      <c r="O24" s="36"/>
      <c r="P24" s="36"/>
      <c r="Q24" s="36"/>
      <c r="R24" s="36"/>
      <c r="S24" s="36"/>
      <c r="T24" s="36">
        <v>2</v>
      </c>
      <c r="U24" s="36"/>
      <c r="V24" s="36"/>
      <c r="W24" s="36"/>
      <c r="X24" s="40"/>
      <c r="Y24" s="41">
        <v>11706.07</v>
      </c>
      <c r="Z24" s="33">
        <f t="shared" si="3"/>
        <v>23412.14</v>
      </c>
      <c r="AA24" s="52"/>
      <c r="AB24" s="52"/>
      <c r="AC24" s="52"/>
      <c r="AD24" s="52"/>
      <c r="AE24" s="52"/>
      <c r="AF24" s="55"/>
      <c r="AG24" s="55">
        <f t="shared" si="4"/>
        <v>0</v>
      </c>
      <c r="AH24" s="55"/>
      <c r="AI24" s="55">
        <f t="shared" si="5"/>
        <v>0</v>
      </c>
      <c r="AJ24" s="52"/>
    </row>
    <row r="25" spans="1:36" ht="38.25" x14ac:dyDescent="0.2">
      <c r="A25" s="36">
        <v>17</v>
      </c>
      <c r="B25" s="37">
        <v>1</v>
      </c>
      <c r="C25" s="42" t="s">
        <v>58</v>
      </c>
      <c r="D25" s="42" t="s">
        <v>58</v>
      </c>
      <c r="E25" s="36" t="s">
        <v>106</v>
      </c>
      <c r="F25" s="38" t="s">
        <v>107</v>
      </c>
      <c r="G25" s="36" t="s">
        <v>108</v>
      </c>
      <c r="H25" s="36" t="s">
        <v>55</v>
      </c>
      <c r="I25" s="36" t="s">
        <v>47</v>
      </c>
      <c r="J25" s="36" t="s">
        <v>47</v>
      </c>
      <c r="K25" s="39" t="s">
        <v>56</v>
      </c>
      <c r="L25" s="36">
        <v>8</v>
      </c>
      <c r="M25" s="36"/>
      <c r="N25" s="36"/>
      <c r="O25" s="36"/>
      <c r="P25" s="36"/>
      <c r="Q25" s="36"/>
      <c r="R25" s="36"/>
      <c r="S25" s="36"/>
      <c r="T25" s="36">
        <v>4</v>
      </c>
      <c r="U25" s="36"/>
      <c r="V25" s="36">
        <v>4</v>
      </c>
      <c r="W25" s="36"/>
      <c r="X25" s="40"/>
      <c r="Y25" s="41">
        <v>295.54000000000002</v>
      </c>
      <c r="Z25" s="33">
        <f t="shared" si="3"/>
        <v>2364.3200000000002</v>
      </c>
      <c r="AA25" s="52"/>
      <c r="AB25" s="52"/>
      <c r="AC25" s="52"/>
      <c r="AD25" s="52"/>
      <c r="AE25" s="52"/>
      <c r="AF25" s="55"/>
      <c r="AG25" s="55">
        <f t="shared" si="4"/>
        <v>0</v>
      </c>
      <c r="AH25" s="55"/>
      <c r="AI25" s="55">
        <f t="shared" si="5"/>
        <v>0</v>
      </c>
      <c r="AJ25" s="52"/>
    </row>
    <row r="26" spans="1:36" ht="38.25" x14ac:dyDescent="0.2">
      <c r="A26" s="36">
        <v>18</v>
      </c>
      <c r="B26" s="37">
        <v>1</v>
      </c>
      <c r="C26" s="42" t="s">
        <v>58</v>
      </c>
      <c r="D26" s="42" t="s">
        <v>58</v>
      </c>
      <c r="E26" s="36" t="s">
        <v>109</v>
      </c>
      <c r="F26" s="38" t="s">
        <v>110</v>
      </c>
      <c r="G26" s="36" t="s">
        <v>111</v>
      </c>
      <c r="H26" s="36" t="s">
        <v>55</v>
      </c>
      <c r="I26" s="36" t="s">
        <v>47</v>
      </c>
      <c r="J26" s="36" t="s">
        <v>47</v>
      </c>
      <c r="K26" s="39" t="s">
        <v>56</v>
      </c>
      <c r="L26" s="36">
        <v>4</v>
      </c>
      <c r="M26" s="36"/>
      <c r="N26" s="36"/>
      <c r="O26" s="36"/>
      <c r="P26" s="36"/>
      <c r="Q26" s="36"/>
      <c r="R26" s="36"/>
      <c r="S26" s="36"/>
      <c r="T26" s="36">
        <v>4</v>
      </c>
      <c r="U26" s="36"/>
      <c r="V26" s="36"/>
      <c r="W26" s="36"/>
      <c r="X26" s="40"/>
      <c r="Y26" s="41">
        <v>3308.44</v>
      </c>
      <c r="Z26" s="33">
        <f t="shared" si="3"/>
        <v>13233.76</v>
      </c>
      <c r="AA26" s="52"/>
      <c r="AB26" s="52"/>
      <c r="AC26" s="52"/>
      <c r="AD26" s="52"/>
      <c r="AE26" s="52"/>
      <c r="AF26" s="55"/>
      <c r="AG26" s="55">
        <f t="shared" si="4"/>
        <v>0</v>
      </c>
      <c r="AH26" s="55"/>
      <c r="AI26" s="55">
        <f t="shared" si="5"/>
        <v>0</v>
      </c>
      <c r="AJ26" s="52"/>
    </row>
    <row r="27" spans="1:36" ht="38.25" x14ac:dyDescent="0.2">
      <c r="A27" s="36">
        <v>19</v>
      </c>
      <c r="B27" s="37">
        <v>1</v>
      </c>
      <c r="C27" s="42" t="s">
        <v>58</v>
      </c>
      <c r="D27" s="42" t="s">
        <v>58</v>
      </c>
      <c r="E27" s="36" t="s">
        <v>112</v>
      </c>
      <c r="F27" s="38" t="s">
        <v>113</v>
      </c>
      <c r="G27" s="36" t="s">
        <v>114</v>
      </c>
      <c r="H27" s="36" t="s">
        <v>55</v>
      </c>
      <c r="I27" s="36" t="s">
        <v>47</v>
      </c>
      <c r="J27" s="36" t="s">
        <v>47</v>
      </c>
      <c r="K27" s="39" t="s">
        <v>56</v>
      </c>
      <c r="L27" s="36">
        <v>6</v>
      </c>
      <c r="M27" s="36"/>
      <c r="N27" s="36"/>
      <c r="O27" s="36"/>
      <c r="P27" s="36"/>
      <c r="Q27" s="36"/>
      <c r="R27" s="36"/>
      <c r="S27" s="36"/>
      <c r="T27" s="36">
        <v>6</v>
      </c>
      <c r="U27" s="36"/>
      <c r="V27" s="36"/>
      <c r="W27" s="36"/>
      <c r="X27" s="40"/>
      <c r="Y27" s="41">
        <v>6759.45</v>
      </c>
      <c r="Z27" s="33">
        <f t="shared" si="3"/>
        <v>40556.699999999997</v>
      </c>
      <c r="AA27" s="52"/>
      <c r="AB27" s="52"/>
      <c r="AC27" s="52"/>
      <c r="AD27" s="52"/>
      <c r="AE27" s="52"/>
      <c r="AF27" s="55"/>
      <c r="AG27" s="55">
        <f t="shared" si="4"/>
        <v>0</v>
      </c>
      <c r="AH27" s="55"/>
      <c r="AI27" s="55">
        <f t="shared" si="5"/>
        <v>0</v>
      </c>
      <c r="AJ27" s="52"/>
    </row>
    <row r="28" spans="1:36" ht="38.25" x14ac:dyDescent="0.2">
      <c r="A28" s="36">
        <v>20</v>
      </c>
      <c r="B28" s="37">
        <v>1</v>
      </c>
      <c r="C28" s="42" t="s">
        <v>58</v>
      </c>
      <c r="D28" s="42" t="s">
        <v>58</v>
      </c>
      <c r="E28" s="36" t="s">
        <v>115</v>
      </c>
      <c r="F28" s="38" t="s">
        <v>116</v>
      </c>
      <c r="G28" s="36" t="s">
        <v>117</v>
      </c>
      <c r="H28" s="36" t="s">
        <v>55</v>
      </c>
      <c r="I28" s="36" t="s">
        <v>47</v>
      </c>
      <c r="J28" s="36" t="s">
        <v>47</v>
      </c>
      <c r="K28" s="39" t="s">
        <v>56</v>
      </c>
      <c r="L28" s="36">
        <v>6</v>
      </c>
      <c r="M28" s="36"/>
      <c r="N28" s="36"/>
      <c r="O28" s="36"/>
      <c r="P28" s="36"/>
      <c r="Q28" s="36"/>
      <c r="R28" s="36"/>
      <c r="S28" s="36"/>
      <c r="T28" s="36">
        <v>6</v>
      </c>
      <c r="U28" s="36"/>
      <c r="V28" s="36"/>
      <c r="W28" s="36"/>
      <c r="X28" s="40"/>
      <c r="Y28" s="41">
        <v>3622.32</v>
      </c>
      <c r="Z28" s="33">
        <f t="shared" si="3"/>
        <v>21733.920000000002</v>
      </c>
      <c r="AA28" s="52"/>
      <c r="AB28" s="52"/>
      <c r="AC28" s="52"/>
      <c r="AD28" s="52"/>
      <c r="AE28" s="52"/>
      <c r="AF28" s="55"/>
      <c r="AG28" s="55">
        <f t="shared" si="4"/>
        <v>0</v>
      </c>
      <c r="AH28" s="55"/>
      <c r="AI28" s="55">
        <f t="shared" si="5"/>
        <v>0</v>
      </c>
      <c r="AJ28" s="52"/>
    </row>
    <row r="29" spans="1:36" ht="38.25" x14ac:dyDescent="0.2">
      <c r="A29" s="36">
        <v>21</v>
      </c>
      <c r="B29" s="37">
        <v>1</v>
      </c>
      <c r="C29" s="42" t="s">
        <v>58</v>
      </c>
      <c r="D29" s="42" t="s">
        <v>58</v>
      </c>
      <c r="E29" s="36" t="s">
        <v>118</v>
      </c>
      <c r="F29" s="38" t="s">
        <v>119</v>
      </c>
      <c r="G29" s="36" t="s">
        <v>120</v>
      </c>
      <c r="H29" s="36" t="s">
        <v>55</v>
      </c>
      <c r="I29" s="36" t="s">
        <v>47</v>
      </c>
      <c r="J29" s="36" t="s">
        <v>47</v>
      </c>
      <c r="K29" s="39" t="s">
        <v>56</v>
      </c>
      <c r="L29" s="36">
        <v>3</v>
      </c>
      <c r="M29" s="36"/>
      <c r="N29" s="36"/>
      <c r="O29" s="36"/>
      <c r="P29" s="36"/>
      <c r="Q29" s="36"/>
      <c r="R29" s="36"/>
      <c r="S29" s="36"/>
      <c r="T29" s="36"/>
      <c r="U29" s="36"/>
      <c r="V29" s="36">
        <v>3</v>
      </c>
      <c r="W29" s="36"/>
      <c r="X29" s="40"/>
      <c r="Y29" s="41">
        <v>1618.19</v>
      </c>
      <c r="Z29" s="33">
        <f t="shared" si="3"/>
        <v>4854.57</v>
      </c>
      <c r="AA29" s="52"/>
      <c r="AB29" s="52"/>
      <c r="AC29" s="52"/>
      <c r="AD29" s="52"/>
      <c r="AE29" s="52"/>
      <c r="AF29" s="55"/>
      <c r="AG29" s="55">
        <f t="shared" si="4"/>
        <v>0</v>
      </c>
      <c r="AH29" s="55"/>
      <c r="AI29" s="55">
        <f t="shared" si="5"/>
        <v>0</v>
      </c>
      <c r="AJ29" s="52"/>
    </row>
    <row r="30" spans="1:36" ht="51" x14ac:dyDescent="0.2">
      <c r="A30" s="36">
        <v>22</v>
      </c>
      <c r="B30" s="37">
        <v>1</v>
      </c>
      <c r="C30" s="42" t="s">
        <v>58</v>
      </c>
      <c r="D30" s="42" t="s">
        <v>58</v>
      </c>
      <c r="E30" s="36" t="s">
        <v>121</v>
      </c>
      <c r="F30" s="38" t="s">
        <v>122</v>
      </c>
      <c r="G30" s="36" t="s">
        <v>123</v>
      </c>
      <c r="H30" s="36" t="s">
        <v>55</v>
      </c>
      <c r="I30" s="36" t="s">
        <v>47</v>
      </c>
      <c r="J30" s="36" t="s">
        <v>47</v>
      </c>
      <c r="K30" s="39" t="s">
        <v>56</v>
      </c>
      <c r="L30" s="36">
        <v>2</v>
      </c>
      <c r="M30" s="36"/>
      <c r="N30" s="36"/>
      <c r="O30" s="36"/>
      <c r="P30" s="36"/>
      <c r="Q30" s="36"/>
      <c r="R30" s="36"/>
      <c r="S30" s="36"/>
      <c r="T30" s="36">
        <v>2</v>
      </c>
      <c r="U30" s="36"/>
      <c r="V30" s="36"/>
      <c r="W30" s="36"/>
      <c r="X30" s="40"/>
      <c r="Y30" s="41">
        <v>11217.34</v>
      </c>
      <c r="Z30" s="33">
        <f t="shared" si="3"/>
        <v>22434.68</v>
      </c>
      <c r="AA30" s="52"/>
      <c r="AB30" s="52"/>
      <c r="AC30" s="52"/>
      <c r="AD30" s="52"/>
      <c r="AE30" s="52"/>
      <c r="AF30" s="55"/>
      <c r="AG30" s="55">
        <f t="shared" si="4"/>
        <v>0</v>
      </c>
      <c r="AH30" s="55"/>
      <c r="AI30" s="55">
        <f t="shared" si="5"/>
        <v>0</v>
      </c>
      <c r="AJ30" s="52"/>
    </row>
    <row r="31" spans="1:36" ht="38.25" x14ac:dyDescent="0.2">
      <c r="A31" s="36">
        <v>23</v>
      </c>
      <c r="B31" s="37">
        <v>1</v>
      </c>
      <c r="C31" s="42" t="s">
        <v>58</v>
      </c>
      <c r="D31" s="42" t="s">
        <v>58</v>
      </c>
      <c r="E31" s="36" t="s">
        <v>124</v>
      </c>
      <c r="F31" s="38" t="s">
        <v>125</v>
      </c>
      <c r="G31" s="36" t="s">
        <v>126</v>
      </c>
      <c r="H31" s="36" t="s">
        <v>55</v>
      </c>
      <c r="I31" s="36" t="s">
        <v>47</v>
      </c>
      <c r="J31" s="36" t="s">
        <v>47</v>
      </c>
      <c r="K31" s="39" t="s">
        <v>56</v>
      </c>
      <c r="L31" s="36">
        <v>4</v>
      </c>
      <c r="M31" s="36"/>
      <c r="N31" s="36"/>
      <c r="O31" s="36"/>
      <c r="P31" s="36"/>
      <c r="Q31" s="36"/>
      <c r="R31" s="36"/>
      <c r="S31" s="36"/>
      <c r="T31" s="36">
        <v>3</v>
      </c>
      <c r="U31" s="36"/>
      <c r="V31" s="36">
        <v>1</v>
      </c>
      <c r="W31" s="36"/>
      <c r="X31" s="40"/>
      <c r="Y31" s="41">
        <v>27468.67</v>
      </c>
      <c r="Z31" s="33">
        <f t="shared" si="3"/>
        <v>109874.68</v>
      </c>
      <c r="AA31" s="52"/>
      <c r="AB31" s="52"/>
      <c r="AC31" s="52"/>
      <c r="AD31" s="52"/>
      <c r="AE31" s="52"/>
      <c r="AF31" s="55"/>
      <c r="AG31" s="55">
        <f t="shared" si="4"/>
        <v>0</v>
      </c>
      <c r="AH31" s="55"/>
      <c r="AI31" s="55">
        <f t="shared" si="5"/>
        <v>0</v>
      </c>
      <c r="AJ31" s="52"/>
    </row>
    <row r="32" spans="1:36" ht="38.25" x14ac:dyDescent="0.2">
      <c r="A32" s="36">
        <v>24</v>
      </c>
      <c r="B32" s="37">
        <v>1</v>
      </c>
      <c r="C32" s="42" t="s">
        <v>58</v>
      </c>
      <c r="D32" s="42" t="s">
        <v>58</v>
      </c>
      <c r="E32" s="36" t="s">
        <v>127</v>
      </c>
      <c r="F32" s="38" t="s">
        <v>128</v>
      </c>
      <c r="G32" s="36" t="s">
        <v>129</v>
      </c>
      <c r="H32" s="36" t="s">
        <v>55</v>
      </c>
      <c r="I32" s="36" t="s">
        <v>47</v>
      </c>
      <c r="J32" s="36" t="s">
        <v>47</v>
      </c>
      <c r="K32" s="39" t="s">
        <v>56</v>
      </c>
      <c r="L32" s="36">
        <v>2</v>
      </c>
      <c r="M32" s="36"/>
      <c r="N32" s="36"/>
      <c r="O32" s="36"/>
      <c r="P32" s="36"/>
      <c r="Q32" s="36"/>
      <c r="R32" s="36"/>
      <c r="S32" s="36"/>
      <c r="T32" s="36">
        <v>2</v>
      </c>
      <c r="U32" s="36"/>
      <c r="V32" s="36"/>
      <c r="W32" s="36"/>
      <c r="X32" s="40"/>
      <c r="Y32" s="41">
        <v>493.34</v>
      </c>
      <c r="Z32" s="33">
        <f t="shared" si="0"/>
        <v>986.68</v>
      </c>
      <c r="AA32" s="52"/>
      <c r="AB32" s="52"/>
      <c r="AC32" s="52"/>
      <c r="AD32" s="52"/>
      <c r="AE32" s="52"/>
      <c r="AF32" s="55"/>
      <c r="AG32" s="55">
        <f t="shared" si="1"/>
        <v>0</v>
      </c>
      <c r="AH32" s="55"/>
      <c r="AI32" s="55">
        <f t="shared" si="2"/>
        <v>0</v>
      </c>
      <c r="AJ32" s="52"/>
    </row>
    <row r="33" spans="1:36" ht="38.25" x14ac:dyDescent="0.2">
      <c r="A33" s="36">
        <v>25</v>
      </c>
      <c r="B33" s="37">
        <v>1</v>
      </c>
      <c r="C33" s="42" t="s">
        <v>58</v>
      </c>
      <c r="D33" s="42" t="s">
        <v>58</v>
      </c>
      <c r="E33" s="36" t="s">
        <v>130</v>
      </c>
      <c r="F33" s="38" t="s">
        <v>131</v>
      </c>
      <c r="G33" s="36" t="s">
        <v>132</v>
      </c>
      <c r="H33" s="36" t="s">
        <v>55</v>
      </c>
      <c r="I33" s="36" t="s">
        <v>47</v>
      </c>
      <c r="J33" s="36" t="s">
        <v>47</v>
      </c>
      <c r="K33" s="39" t="s">
        <v>56</v>
      </c>
      <c r="L33" s="36">
        <v>3</v>
      </c>
      <c r="M33" s="36"/>
      <c r="N33" s="36"/>
      <c r="O33" s="36"/>
      <c r="P33" s="36"/>
      <c r="Q33" s="36"/>
      <c r="R33" s="36"/>
      <c r="S33" s="36"/>
      <c r="T33" s="36">
        <v>3</v>
      </c>
      <c r="U33" s="36"/>
      <c r="V33" s="36"/>
      <c r="W33" s="36"/>
      <c r="X33" s="40"/>
      <c r="Y33" s="41">
        <v>34694.839999999997</v>
      </c>
      <c r="Z33" s="33">
        <f t="shared" si="0"/>
        <v>104084.51999999999</v>
      </c>
      <c r="AA33" s="52"/>
      <c r="AB33" s="52"/>
      <c r="AC33" s="52"/>
      <c r="AD33" s="52"/>
      <c r="AE33" s="52"/>
      <c r="AF33" s="55"/>
      <c r="AG33" s="55">
        <f t="shared" si="1"/>
        <v>0</v>
      </c>
      <c r="AH33" s="55"/>
      <c r="AI33" s="55">
        <f t="shared" si="2"/>
        <v>0</v>
      </c>
      <c r="AJ33" s="52"/>
    </row>
    <row r="34" spans="1:36" ht="38.25" x14ac:dyDescent="0.2">
      <c r="A34" s="36">
        <v>26</v>
      </c>
      <c r="B34" s="37">
        <v>1</v>
      </c>
      <c r="C34" s="42" t="s">
        <v>58</v>
      </c>
      <c r="D34" s="42" t="s">
        <v>58</v>
      </c>
      <c r="E34" s="36" t="s">
        <v>133</v>
      </c>
      <c r="F34" s="38" t="s">
        <v>134</v>
      </c>
      <c r="G34" s="36" t="s">
        <v>132</v>
      </c>
      <c r="H34" s="36" t="s">
        <v>55</v>
      </c>
      <c r="I34" s="36" t="s">
        <v>47</v>
      </c>
      <c r="J34" s="36" t="s">
        <v>47</v>
      </c>
      <c r="K34" s="39" t="s">
        <v>56</v>
      </c>
      <c r="L34" s="36">
        <v>4</v>
      </c>
      <c r="M34" s="36"/>
      <c r="N34" s="36"/>
      <c r="O34" s="36"/>
      <c r="P34" s="36"/>
      <c r="Q34" s="36"/>
      <c r="R34" s="36"/>
      <c r="S34" s="36"/>
      <c r="T34" s="36">
        <v>3</v>
      </c>
      <c r="U34" s="36"/>
      <c r="V34" s="36">
        <v>1</v>
      </c>
      <c r="W34" s="36"/>
      <c r="X34" s="40"/>
      <c r="Y34" s="41">
        <v>8805.58</v>
      </c>
      <c r="Z34" s="33">
        <f t="shared" si="0"/>
        <v>35222.32</v>
      </c>
      <c r="AA34" s="52"/>
      <c r="AB34" s="52"/>
      <c r="AC34" s="52"/>
      <c r="AD34" s="52"/>
      <c r="AE34" s="52"/>
      <c r="AF34" s="55"/>
      <c r="AG34" s="55">
        <f t="shared" si="1"/>
        <v>0</v>
      </c>
      <c r="AH34" s="55"/>
      <c r="AI34" s="55">
        <f t="shared" si="2"/>
        <v>0</v>
      </c>
      <c r="AJ34" s="52"/>
    </row>
    <row r="35" spans="1:36" ht="38.25" x14ac:dyDescent="0.2">
      <c r="A35" s="36">
        <v>27</v>
      </c>
      <c r="B35" s="37">
        <v>1</v>
      </c>
      <c r="C35" s="42" t="s">
        <v>58</v>
      </c>
      <c r="D35" s="42" t="s">
        <v>58</v>
      </c>
      <c r="E35" s="36" t="s">
        <v>135</v>
      </c>
      <c r="F35" s="38" t="s">
        <v>136</v>
      </c>
      <c r="G35" s="36" t="s">
        <v>132</v>
      </c>
      <c r="H35" s="36" t="s">
        <v>55</v>
      </c>
      <c r="I35" s="36" t="s">
        <v>47</v>
      </c>
      <c r="J35" s="36" t="s">
        <v>47</v>
      </c>
      <c r="K35" s="39" t="s">
        <v>56</v>
      </c>
      <c r="L35" s="36">
        <v>8</v>
      </c>
      <c r="M35" s="36"/>
      <c r="N35" s="36"/>
      <c r="O35" s="36"/>
      <c r="P35" s="36"/>
      <c r="Q35" s="36"/>
      <c r="R35" s="36"/>
      <c r="S35" s="36"/>
      <c r="T35" s="36">
        <v>6</v>
      </c>
      <c r="U35" s="36"/>
      <c r="V35" s="36">
        <v>2</v>
      </c>
      <c r="W35" s="36"/>
      <c r="X35" s="40"/>
      <c r="Y35" s="41">
        <v>6461.25</v>
      </c>
      <c r="Z35" s="33">
        <f t="shared" ref="Z35:Z36" si="9">Y35*L35</f>
        <v>51690</v>
      </c>
      <c r="AA35" s="52"/>
      <c r="AB35" s="52"/>
      <c r="AC35" s="52"/>
      <c r="AD35" s="52"/>
      <c r="AE35" s="52"/>
      <c r="AF35" s="55"/>
      <c r="AG35" s="55">
        <f t="shared" ref="AG35:AG36" si="10">AF35*L35</f>
        <v>0</v>
      </c>
      <c r="AH35" s="55"/>
      <c r="AI35" s="55">
        <f t="shared" ref="AI35:AI36" si="11">AH35*L35</f>
        <v>0</v>
      </c>
      <c r="AJ35" s="52"/>
    </row>
    <row r="36" spans="1:36" ht="38.25" x14ac:dyDescent="0.2">
      <c r="A36" s="36">
        <v>28</v>
      </c>
      <c r="B36" s="37">
        <v>1</v>
      </c>
      <c r="C36" s="42" t="s">
        <v>58</v>
      </c>
      <c r="D36" s="42" t="s">
        <v>58</v>
      </c>
      <c r="E36" s="36" t="s">
        <v>137</v>
      </c>
      <c r="F36" s="38" t="s">
        <v>138</v>
      </c>
      <c r="G36" s="36" t="s">
        <v>139</v>
      </c>
      <c r="H36" s="36" t="s">
        <v>55</v>
      </c>
      <c r="I36" s="36" t="s">
        <v>47</v>
      </c>
      <c r="J36" s="36" t="s">
        <v>47</v>
      </c>
      <c r="K36" s="39" t="s">
        <v>56</v>
      </c>
      <c r="L36" s="36">
        <v>2</v>
      </c>
      <c r="M36" s="36"/>
      <c r="N36" s="36"/>
      <c r="O36" s="36"/>
      <c r="P36" s="36"/>
      <c r="Q36" s="36"/>
      <c r="R36" s="36"/>
      <c r="S36" s="36"/>
      <c r="T36" s="36">
        <v>1</v>
      </c>
      <c r="U36" s="36"/>
      <c r="V36" s="36">
        <v>1</v>
      </c>
      <c r="W36" s="36"/>
      <c r="X36" s="40"/>
      <c r="Y36" s="41">
        <v>76.12</v>
      </c>
      <c r="Z36" s="33">
        <f t="shared" si="9"/>
        <v>152.24</v>
      </c>
      <c r="AA36" s="52"/>
      <c r="AB36" s="52"/>
      <c r="AC36" s="52"/>
      <c r="AD36" s="52"/>
      <c r="AE36" s="52"/>
      <c r="AF36" s="55"/>
      <c r="AG36" s="55">
        <f t="shared" si="10"/>
        <v>0</v>
      </c>
      <c r="AH36" s="55"/>
      <c r="AI36" s="55">
        <f t="shared" si="11"/>
        <v>0</v>
      </c>
      <c r="AJ36" s="52"/>
    </row>
    <row r="37" spans="1:36" ht="38.25" x14ac:dyDescent="0.2">
      <c r="A37" s="36">
        <v>29</v>
      </c>
      <c r="B37" s="37">
        <v>1</v>
      </c>
      <c r="C37" s="42" t="s">
        <v>58</v>
      </c>
      <c r="D37" s="42" t="s">
        <v>58</v>
      </c>
      <c r="E37" s="36" t="s">
        <v>140</v>
      </c>
      <c r="F37" s="38" t="s">
        <v>141</v>
      </c>
      <c r="G37" s="36" t="s">
        <v>142</v>
      </c>
      <c r="H37" s="36" t="s">
        <v>55</v>
      </c>
      <c r="I37" s="36" t="s">
        <v>47</v>
      </c>
      <c r="J37" s="36" t="s">
        <v>47</v>
      </c>
      <c r="K37" s="39" t="s">
        <v>56</v>
      </c>
      <c r="L37" s="36">
        <v>2</v>
      </c>
      <c r="M37" s="36"/>
      <c r="N37" s="36"/>
      <c r="O37" s="36"/>
      <c r="P37" s="36"/>
      <c r="Q37" s="36"/>
      <c r="R37" s="36"/>
      <c r="S37" s="36"/>
      <c r="T37" s="36">
        <v>1</v>
      </c>
      <c r="U37" s="36"/>
      <c r="V37" s="36">
        <v>1</v>
      </c>
      <c r="W37" s="36"/>
      <c r="X37" s="40"/>
      <c r="Y37" s="41">
        <v>15323.34</v>
      </c>
      <c r="Z37" s="33">
        <f t="shared" ref="Z37:Z39" si="12">Y37*L37</f>
        <v>30646.68</v>
      </c>
      <c r="AA37" s="52"/>
      <c r="AB37" s="52"/>
      <c r="AC37" s="52"/>
      <c r="AD37" s="52"/>
      <c r="AE37" s="52"/>
      <c r="AF37" s="55"/>
      <c r="AG37" s="55">
        <f t="shared" ref="AG37:AG39" si="13">AF37*L37</f>
        <v>0</v>
      </c>
      <c r="AH37" s="55"/>
      <c r="AI37" s="55">
        <f t="shared" ref="AI37:AI39" si="14">AH37*L37</f>
        <v>0</v>
      </c>
      <c r="AJ37" s="52"/>
    </row>
    <row r="38" spans="1:36" ht="89.25" x14ac:dyDescent="0.2">
      <c r="A38" s="36">
        <v>30</v>
      </c>
      <c r="B38" s="37">
        <v>1</v>
      </c>
      <c r="C38" s="42" t="s">
        <v>58</v>
      </c>
      <c r="D38" s="42" t="s">
        <v>58</v>
      </c>
      <c r="E38" s="36" t="s">
        <v>143</v>
      </c>
      <c r="F38" s="38" t="s">
        <v>144</v>
      </c>
      <c r="G38" s="36" t="s">
        <v>94</v>
      </c>
      <c r="H38" s="36" t="s">
        <v>55</v>
      </c>
      <c r="I38" s="36" t="s">
        <v>47</v>
      </c>
      <c r="J38" s="36" t="s">
        <v>47</v>
      </c>
      <c r="K38" s="39" t="s">
        <v>56</v>
      </c>
      <c r="L38" s="36">
        <v>6</v>
      </c>
      <c r="M38" s="36"/>
      <c r="N38" s="36"/>
      <c r="O38" s="36"/>
      <c r="P38" s="36"/>
      <c r="Q38" s="36"/>
      <c r="R38" s="36"/>
      <c r="S38" s="36"/>
      <c r="T38" s="36">
        <v>6</v>
      </c>
      <c r="U38" s="36"/>
      <c r="V38" s="36"/>
      <c r="W38" s="36"/>
      <c r="X38" s="40"/>
      <c r="Y38" s="41">
        <v>5623.34</v>
      </c>
      <c r="Z38" s="33">
        <f t="shared" si="12"/>
        <v>33740.04</v>
      </c>
      <c r="AA38" s="52"/>
      <c r="AB38" s="52"/>
      <c r="AC38" s="52"/>
      <c r="AD38" s="52"/>
      <c r="AE38" s="52"/>
      <c r="AF38" s="55"/>
      <c r="AG38" s="55">
        <f t="shared" si="13"/>
        <v>0</v>
      </c>
      <c r="AH38" s="55"/>
      <c r="AI38" s="55">
        <f t="shared" si="14"/>
        <v>0</v>
      </c>
      <c r="AJ38" s="52"/>
    </row>
    <row r="39" spans="1:36" ht="38.25" x14ac:dyDescent="0.2">
      <c r="A39" s="36">
        <v>31</v>
      </c>
      <c r="B39" s="37">
        <v>1</v>
      </c>
      <c r="C39" s="42" t="s">
        <v>58</v>
      </c>
      <c r="D39" s="42" t="s">
        <v>58</v>
      </c>
      <c r="E39" s="36" t="s">
        <v>145</v>
      </c>
      <c r="F39" s="38" t="s">
        <v>146</v>
      </c>
      <c r="G39" s="36" t="s">
        <v>147</v>
      </c>
      <c r="H39" s="36" t="s">
        <v>55</v>
      </c>
      <c r="I39" s="36" t="s">
        <v>47</v>
      </c>
      <c r="J39" s="36" t="s">
        <v>47</v>
      </c>
      <c r="K39" s="39" t="s">
        <v>56</v>
      </c>
      <c r="L39" s="36">
        <v>6</v>
      </c>
      <c r="M39" s="36"/>
      <c r="N39" s="36"/>
      <c r="O39" s="36"/>
      <c r="P39" s="36"/>
      <c r="Q39" s="36"/>
      <c r="R39" s="36"/>
      <c r="S39" s="36"/>
      <c r="T39" s="36">
        <v>3</v>
      </c>
      <c r="U39" s="36"/>
      <c r="V39" s="36">
        <v>3</v>
      </c>
      <c r="W39" s="36"/>
      <c r="X39" s="40"/>
      <c r="Y39" s="41">
        <v>601.66999999999996</v>
      </c>
      <c r="Z39" s="33">
        <f t="shared" si="12"/>
        <v>3610.0199999999995</v>
      </c>
      <c r="AA39" s="52"/>
      <c r="AB39" s="52"/>
      <c r="AC39" s="52"/>
      <c r="AD39" s="52"/>
      <c r="AE39" s="52"/>
      <c r="AF39" s="55"/>
      <c r="AG39" s="55">
        <f t="shared" si="13"/>
        <v>0</v>
      </c>
      <c r="AH39" s="55"/>
      <c r="AI39" s="55">
        <f t="shared" si="14"/>
        <v>0</v>
      </c>
      <c r="AJ39" s="52"/>
    </row>
    <row r="40" spans="1:36" ht="38.25" x14ac:dyDescent="0.2">
      <c r="A40" s="36">
        <v>32</v>
      </c>
      <c r="B40" s="37">
        <v>1</v>
      </c>
      <c r="C40" s="42" t="s">
        <v>58</v>
      </c>
      <c r="D40" s="42" t="s">
        <v>58</v>
      </c>
      <c r="E40" s="36" t="s">
        <v>148</v>
      </c>
      <c r="F40" s="38" t="s">
        <v>149</v>
      </c>
      <c r="G40" s="36" t="s">
        <v>142</v>
      </c>
      <c r="H40" s="36" t="s">
        <v>55</v>
      </c>
      <c r="I40" s="36" t="s">
        <v>47</v>
      </c>
      <c r="J40" s="36" t="s">
        <v>47</v>
      </c>
      <c r="K40" s="39" t="s">
        <v>56</v>
      </c>
      <c r="L40" s="36">
        <v>2</v>
      </c>
      <c r="M40" s="36"/>
      <c r="N40" s="36"/>
      <c r="O40" s="36"/>
      <c r="P40" s="36"/>
      <c r="Q40" s="36"/>
      <c r="R40" s="36"/>
      <c r="S40" s="36"/>
      <c r="T40" s="36">
        <v>1</v>
      </c>
      <c r="U40" s="36"/>
      <c r="V40" s="36">
        <v>1</v>
      </c>
      <c r="W40" s="36"/>
      <c r="X40" s="40"/>
      <c r="Y40" s="41">
        <v>15326.67</v>
      </c>
      <c r="Z40" s="33">
        <f t="shared" si="0"/>
        <v>30653.34</v>
      </c>
      <c r="AA40" s="52"/>
      <c r="AB40" s="52"/>
      <c r="AC40" s="52"/>
      <c r="AD40" s="52"/>
      <c r="AE40" s="52"/>
      <c r="AF40" s="55"/>
      <c r="AG40" s="55">
        <f t="shared" si="1"/>
        <v>0</v>
      </c>
      <c r="AH40" s="55"/>
      <c r="AI40" s="55">
        <f t="shared" si="2"/>
        <v>0</v>
      </c>
      <c r="AJ40" s="52"/>
    </row>
    <row r="41" spans="1:36" ht="38.25" x14ac:dyDescent="0.2">
      <c r="A41" s="36">
        <v>33</v>
      </c>
      <c r="B41" s="37">
        <v>1</v>
      </c>
      <c r="C41" s="42" t="s">
        <v>58</v>
      </c>
      <c r="D41" s="42" t="s">
        <v>58</v>
      </c>
      <c r="E41" s="36" t="s">
        <v>150</v>
      </c>
      <c r="F41" s="38" t="s">
        <v>151</v>
      </c>
      <c r="G41" s="36" t="s">
        <v>152</v>
      </c>
      <c r="H41" s="36" t="s">
        <v>55</v>
      </c>
      <c r="I41" s="36" t="s">
        <v>47</v>
      </c>
      <c r="J41" s="36" t="s">
        <v>47</v>
      </c>
      <c r="K41" s="39" t="s">
        <v>56</v>
      </c>
      <c r="L41" s="36">
        <v>2</v>
      </c>
      <c r="M41" s="36"/>
      <c r="N41" s="36"/>
      <c r="O41" s="36"/>
      <c r="P41" s="36"/>
      <c r="Q41" s="36"/>
      <c r="R41" s="36"/>
      <c r="S41" s="36"/>
      <c r="T41" s="36">
        <v>1</v>
      </c>
      <c r="U41" s="36"/>
      <c r="V41" s="36">
        <v>1</v>
      </c>
      <c r="W41" s="36"/>
      <c r="X41" s="40"/>
      <c r="Y41" s="41">
        <v>3506.67</v>
      </c>
      <c r="Z41" s="33">
        <f t="shared" ref="Z41" si="15">Y41*L41</f>
        <v>7013.34</v>
      </c>
      <c r="AA41" s="52"/>
      <c r="AB41" s="52"/>
      <c r="AC41" s="52"/>
      <c r="AD41" s="52"/>
      <c r="AE41" s="52"/>
      <c r="AF41" s="55"/>
      <c r="AG41" s="55">
        <f t="shared" ref="AG41" si="16">AF41*L41</f>
        <v>0</v>
      </c>
      <c r="AH41" s="55"/>
      <c r="AI41" s="55">
        <f t="shared" ref="AI41" si="17">AH41*L41</f>
        <v>0</v>
      </c>
      <c r="AJ41" s="52"/>
    </row>
    <row r="42" spans="1:36" ht="38.25" x14ac:dyDescent="0.2">
      <c r="A42" s="36">
        <v>34</v>
      </c>
      <c r="B42" s="37">
        <v>1</v>
      </c>
      <c r="C42" s="42" t="s">
        <v>58</v>
      </c>
      <c r="D42" s="42" t="s">
        <v>58</v>
      </c>
      <c r="E42" s="36" t="s">
        <v>153</v>
      </c>
      <c r="F42" s="38" t="s">
        <v>154</v>
      </c>
      <c r="G42" s="36" t="s">
        <v>155</v>
      </c>
      <c r="H42" s="36" t="s">
        <v>55</v>
      </c>
      <c r="I42" s="36" t="s">
        <v>47</v>
      </c>
      <c r="J42" s="36" t="s">
        <v>47</v>
      </c>
      <c r="K42" s="39" t="s">
        <v>56</v>
      </c>
      <c r="L42" s="36">
        <v>4</v>
      </c>
      <c r="M42" s="36"/>
      <c r="N42" s="36"/>
      <c r="O42" s="36"/>
      <c r="P42" s="36"/>
      <c r="Q42" s="36"/>
      <c r="R42" s="36"/>
      <c r="S42" s="36"/>
      <c r="T42" s="36">
        <v>4</v>
      </c>
      <c r="U42" s="36"/>
      <c r="V42" s="36"/>
      <c r="W42" s="36"/>
      <c r="X42" s="40"/>
      <c r="Y42" s="41">
        <v>2877.5</v>
      </c>
      <c r="Z42" s="33">
        <f t="shared" ref="Z42" si="18">Y42*L42</f>
        <v>11510</v>
      </c>
      <c r="AA42" s="52"/>
      <c r="AB42" s="52"/>
      <c r="AC42" s="52"/>
      <c r="AD42" s="52"/>
      <c r="AE42" s="52"/>
      <c r="AF42" s="55"/>
      <c r="AG42" s="55">
        <f t="shared" ref="AG42" si="19">AF42*L42</f>
        <v>0</v>
      </c>
      <c r="AH42" s="55"/>
      <c r="AI42" s="55">
        <f t="shared" ref="AI42" si="20">AH42*L42</f>
        <v>0</v>
      </c>
      <c r="AJ42" s="52"/>
    </row>
    <row r="43" spans="1:36" ht="20.25" customHeight="1" x14ac:dyDescent="0.2">
      <c r="A43" s="51" t="s">
        <v>54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35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30"/>
      <c r="Y43" s="31"/>
      <c r="Z43" s="30">
        <f>SUM(Z9:Z42)</f>
        <v>1201944.1100000003</v>
      </c>
      <c r="AA43" s="52"/>
      <c r="AB43" s="52"/>
      <c r="AC43" s="52"/>
      <c r="AD43" s="52"/>
      <c r="AE43" s="52"/>
      <c r="AF43" s="55"/>
      <c r="AG43" s="56">
        <f>SUM(AG9:AG42)</f>
        <v>0</v>
      </c>
      <c r="AH43" s="53"/>
      <c r="AI43" s="56">
        <f>SUM(AI9:AI42)</f>
        <v>0</v>
      </c>
      <c r="AJ43" s="54"/>
    </row>
    <row r="44" spans="1:36" ht="18" customHeight="1" x14ac:dyDescent="0.2"/>
    <row r="45" spans="1:36" ht="45" customHeight="1" x14ac:dyDescent="0.2">
      <c r="A45" s="46" t="s">
        <v>37</v>
      </c>
      <c r="B45" s="46"/>
      <c r="C45" s="46"/>
      <c r="D45" s="46"/>
      <c r="E45" s="49" t="s">
        <v>39</v>
      </c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26"/>
    </row>
    <row r="46" spans="1:36" ht="156" customHeight="1" x14ac:dyDescent="0.2">
      <c r="A46" s="46" t="s">
        <v>40</v>
      </c>
      <c r="B46" s="46"/>
      <c r="C46" s="46"/>
      <c r="D46" s="46"/>
      <c r="E46" s="47" t="s">
        <v>48</v>
      </c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27"/>
    </row>
    <row r="47" spans="1:36" x14ac:dyDescent="0.2">
      <c r="D47" s="1"/>
      <c r="E47" s="1"/>
      <c r="F47"/>
      <c r="G47"/>
      <c r="H47"/>
      <c r="I47"/>
      <c r="J47"/>
      <c r="K47"/>
    </row>
    <row r="48" spans="1:36" ht="15" x14ac:dyDescent="0.25">
      <c r="C48" s="12"/>
      <c r="D48" s="13"/>
      <c r="E48" s="13"/>
      <c r="F48" s="12"/>
      <c r="G48" s="12"/>
      <c r="H48" s="12"/>
      <c r="I48" s="12"/>
      <c r="J48"/>
      <c r="K48"/>
    </row>
    <row r="49" spans="3:11" ht="8.25" customHeight="1" x14ac:dyDescent="0.25">
      <c r="C49" s="12"/>
      <c r="D49" s="14"/>
      <c r="E49" s="15"/>
      <c r="F49" s="16"/>
      <c r="G49" s="17"/>
      <c r="H49" s="17"/>
      <c r="I49" s="17"/>
      <c r="J49"/>
      <c r="K49"/>
    </row>
    <row r="50" spans="3:11" ht="12.75" customHeight="1" x14ac:dyDescent="0.25">
      <c r="C50" s="12"/>
      <c r="D50" s="43"/>
      <c r="E50" s="43"/>
      <c r="F50" s="43"/>
      <c r="G50" s="18" t="s">
        <v>30</v>
      </c>
      <c r="H50" s="19"/>
      <c r="I50" s="13"/>
      <c r="J50"/>
      <c r="K50"/>
    </row>
    <row r="51" spans="3:11" ht="7.5" customHeight="1" x14ac:dyDescent="0.25">
      <c r="C51" s="12"/>
      <c r="D51" s="20"/>
      <c r="E51" s="12"/>
      <c r="F51" s="13"/>
      <c r="G51" s="13"/>
      <c r="H51" s="18"/>
      <c r="I51" s="21"/>
      <c r="J51"/>
      <c r="K51"/>
    </row>
    <row r="52" spans="3:11" ht="13.5" customHeight="1" x14ac:dyDescent="0.25">
      <c r="C52" s="12"/>
      <c r="D52" s="43"/>
      <c r="E52" s="43"/>
      <c r="F52" s="43"/>
      <c r="G52" s="18" t="s">
        <v>31</v>
      </c>
      <c r="H52" s="18"/>
      <c r="I52" s="21"/>
      <c r="J52"/>
      <c r="K52"/>
    </row>
    <row r="53" spans="3:11" ht="15" x14ac:dyDescent="0.25">
      <c r="C53" s="12"/>
      <c r="D53" s="14"/>
      <c r="E53" s="12"/>
      <c r="F53" s="13"/>
      <c r="G53" s="17"/>
      <c r="H53" s="17"/>
      <c r="I53" s="17"/>
      <c r="J53"/>
      <c r="K53"/>
    </row>
    <row r="54" spans="3:11" ht="13.5" customHeight="1" x14ac:dyDescent="0.25">
      <c r="C54" s="12"/>
      <c r="D54" s="43"/>
      <c r="E54" s="43"/>
      <c r="F54" s="43"/>
      <c r="G54" s="22" t="s">
        <v>32</v>
      </c>
      <c r="H54" s="17"/>
      <c r="I54" s="17"/>
      <c r="J54"/>
      <c r="K54"/>
    </row>
    <row r="55" spans="3:11" ht="15" x14ac:dyDescent="0.25">
      <c r="C55" s="12"/>
      <c r="D55" s="14"/>
      <c r="E55" s="23"/>
      <c r="F55" s="16"/>
      <c r="G55" s="17"/>
      <c r="H55" s="17"/>
      <c r="I55" s="17"/>
      <c r="J55"/>
      <c r="K55"/>
    </row>
    <row r="56" spans="3:11" ht="15" x14ac:dyDescent="0.25">
      <c r="C56" s="12"/>
      <c r="D56" s="14"/>
      <c r="E56" s="23"/>
      <c r="F56" s="16"/>
      <c r="G56" s="17"/>
      <c r="H56" s="17"/>
      <c r="I56" s="17"/>
      <c r="J56"/>
      <c r="K56"/>
    </row>
    <row r="57" spans="3:11" ht="15" x14ac:dyDescent="0.25">
      <c r="C57" s="12" t="s">
        <v>33</v>
      </c>
      <c r="D57" s="14"/>
      <c r="E57" s="24"/>
      <c r="F57" s="17"/>
      <c r="G57" s="17"/>
      <c r="H57" s="17"/>
      <c r="I57" s="17"/>
      <c r="J57"/>
      <c r="K57"/>
    </row>
    <row r="58" spans="3:11" ht="15" x14ac:dyDescent="0.25">
      <c r="C58" s="12"/>
      <c r="D58" s="12"/>
      <c r="E58" s="12"/>
      <c r="F58" s="17" t="s">
        <v>44</v>
      </c>
      <c r="G58" s="13"/>
      <c r="H58" s="13"/>
      <c r="I58" s="13"/>
    </row>
    <row r="59" spans="3:11" ht="15" x14ac:dyDescent="0.25">
      <c r="C59" s="12"/>
      <c r="D59" s="12"/>
      <c r="E59" s="12"/>
      <c r="F59" s="13"/>
      <c r="G59" s="13"/>
      <c r="H59" s="13"/>
      <c r="I59" s="13"/>
    </row>
    <row r="60" spans="3:11" ht="15" x14ac:dyDescent="0.25">
      <c r="C60" s="12"/>
      <c r="D60" s="12"/>
      <c r="E60" s="12"/>
      <c r="F60" s="13"/>
      <c r="G60" s="13"/>
      <c r="H60" s="13"/>
      <c r="I60" s="13"/>
    </row>
    <row r="61" spans="3:11" ht="15" x14ac:dyDescent="0.25">
      <c r="C61" s="12"/>
      <c r="D61" s="12"/>
      <c r="E61" s="12"/>
      <c r="F61" s="13"/>
      <c r="G61" s="13"/>
      <c r="H61" s="13"/>
      <c r="I61" s="13"/>
    </row>
    <row r="62" spans="3:11" ht="15" x14ac:dyDescent="0.25">
      <c r="C62" s="12"/>
      <c r="D62" s="12"/>
      <c r="E62" s="12"/>
      <c r="F62" s="13"/>
      <c r="G62" s="13"/>
      <c r="H62" s="13"/>
      <c r="I62" s="13"/>
    </row>
    <row r="63" spans="3:11" ht="15" x14ac:dyDescent="0.25">
      <c r="C63" s="12"/>
      <c r="D63" s="12"/>
      <c r="E63" s="12"/>
      <c r="F63" s="13"/>
      <c r="G63" s="13"/>
      <c r="H63" s="13"/>
      <c r="I63" s="13"/>
    </row>
    <row r="64" spans="3:11" ht="15" x14ac:dyDescent="0.25">
      <c r="C64" s="12"/>
      <c r="D64" s="12"/>
      <c r="E64" s="12"/>
      <c r="F64" s="13"/>
      <c r="G64" s="13"/>
      <c r="H64" s="13"/>
      <c r="I64" s="13"/>
    </row>
  </sheetData>
  <mergeCells count="13">
    <mergeCell ref="D54:F54"/>
    <mergeCell ref="E3:L3"/>
    <mergeCell ref="E4:L4"/>
    <mergeCell ref="E5:L5"/>
    <mergeCell ref="A46:D46"/>
    <mergeCell ref="E46:AI46"/>
    <mergeCell ref="M7:X7"/>
    <mergeCell ref="A45:D45"/>
    <mergeCell ref="E45:AI45"/>
    <mergeCell ref="AA7:AJ7"/>
    <mergeCell ref="A43:K43"/>
    <mergeCell ref="D50:F50"/>
    <mergeCell ref="D52:F52"/>
  </mergeCells>
  <pageMargins left="0.39370078740157483" right="0.19685039370078741" top="0.59055118110236227" bottom="0.3937007874015748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2021-07-22T07:14:32Z</cp:lastPrinted>
  <dcterms:created xsi:type="dcterms:W3CDTF">2013-09-25T03:40:45Z</dcterms:created>
  <dcterms:modified xsi:type="dcterms:W3CDTF">2021-07-27T12:25:35Z</dcterms:modified>
</cp:coreProperties>
</file>